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FG" sheetId="1" r:id="rId1"/>
  </sheets>
  <definedNames>
    <definedName name="_xlnm.Print_Area" localSheetId="0">'CFG'!$A$1:$H$59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<sst xmlns="http://schemas.openxmlformats.org/spreadsheetml/2006/main" count="48" uniqueCount="48">
  <si>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de enero Al 30 de septiembre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</si>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</sst>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 locked="0"/>
    </xf>
    <xf numFmtId="0" fontId="4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5" xfId="20" applyFont="1" applyFill="1" applyBorder="1" applyAlignment="1">
      <alignment horizontal="center" vertical="center"/>
      <protection/>
    </xf>
    <xf numFmtId="4" fontId="4" fillId="2" borderId="6" xfId="20" applyNumberFormat="1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" fontId="4" fillId="2" borderId="9" xfId="20" applyNumberFormat="1" applyFont="1" applyFill="1" applyBorder="1" applyAlignment="1">
      <alignment horizontal="center" vertical="center" wrapText="1"/>
      <protection/>
    </xf>
    <xf numFmtId="4" fontId="4" fillId="2" borderId="10" xfId="20" applyNumberFormat="1" applyFont="1" applyFill="1" applyBorder="1" applyAlignment="1">
      <alignment horizontal="center" vertical="center" wrapText="1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9" xfId="20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6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1" fontId="4" fillId="0" borderId="13" xfId="0" applyNumberFormat="1" applyFont="1" applyFill="1" applyBorder="1" applyProtection="1">
      <protection locked="0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1" fontId="5" fillId="0" borderId="13" xfId="0" applyNumberFormat="1" applyFont="1" applyFill="1" applyBorder="1" applyProtection="1">
      <protection locked="0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" fontId="5" fillId="0" borderId="13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41" fontId="4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1" fontId="0" fillId="0" borderId="0" xfId="0" applyNumberFormat="1" applyFont="1" applyFill="1" applyProtection="1"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0" fontId="5" fillId="0" borderId="0" xfId="22" applyFont="1" applyAlignment="1" applyProtection="1">
      <alignment vertical="top" wrapText="1"/>
      <protection locked="0"/>
    </xf>
    <xf numFmtId="4" fontId="5" fillId="0" borderId="0" xfId="22" applyNumberFormat="1" applyFont="1" applyAlignment="1" applyProtection="1">
      <alignment vertical="top"/>
      <protection locked="0"/>
    </xf>
    <xf numFmtId="164" fontId="4" fillId="0" borderId="14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733425</xdr:colOff>
      <xdr:row>0</xdr:row>
      <xdr:rowOff>628650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009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abSelected="1" view="pageBreakPreview" zoomScaleSheetLayoutView="100" workbookViewId="0" topLeftCell="A1">
      <selection activeCell="C3" sqref="C3"/>
    </sheetView>
  </sheetViews>
  <sheetFormatPr defaultColWidth="12" defaultRowHeight="11.25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8" t="s">
        <v>11</v>
      </c>
      <c r="B6" s="19"/>
      <c r="C6" s="20">
        <f>SUM(C7:C14)</f>
        <v>2278213907</v>
      </c>
      <c r="D6" s="20">
        <f aca="true" t="shared" si="0" ref="D6:H6">SUM(D7:D14)</f>
        <v>264717781.10999998</v>
      </c>
      <c r="E6" s="20">
        <f t="shared" si="0"/>
        <v>2542931685.1099997</v>
      </c>
      <c r="F6" s="20">
        <f t="shared" si="0"/>
        <v>1374390388.4300003</v>
      </c>
      <c r="G6" s="20">
        <f t="shared" si="0"/>
        <v>1344929879.2500002</v>
      </c>
      <c r="H6" s="20">
        <f t="shared" si="0"/>
        <v>1168541296.6799998</v>
      </c>
    </row>
    <row r="7" spans="1:8" ht="11.25">
      <c r="A7" s="21"/>
      <c r="B7" s="22" t="s">
        <v>12</v>
      </c>
      <c r="C7" s="23">
        <v>37701607</v>
      </c>
      <c r="D7" s="23">
        <v>-1468326.4500000004</v>
      </c>
      <c r="E7" s="23">
        <v>36233280.550000004</v>
      </c>
      <c r="F7" s="23">
        <v>21592722.990000002</v>
      </c>
      <c r="G7" s="23">
        <v>21390015.900000006</v>
      </c>
      <c r="H7" s="23">
        <v>14640557.560000004</v>
      </c>
    </row>
    <row r="8" spans="1:8" ht="11.25">
      <c r="A8" s="21"/>
      <c r="B8" s="22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</row>
    <row r="9" spans="1:8" ht="11.25">
      <c r="A9" s="21"/>
      <c r="B9" s="22" t="s">
        <v>14</v>
      </c>
      <c r="C9" s="23">
        <v>204843633</v>
      </c>
      <c r="D9" s="23">
        <v>27490241.109999996</v>
      </c>
      <c r="E9" s="23">
        <v>232333874.11</v>
      </c>
      <c r="F9" s="23">
        <v>139728932.7900001</v>
      </c>
      <c r="G9" s="23">
        <v>134378131.33000013</v>
      </c>
      <c r="H9" s="23">
        <v>92604941.3199999</v>
      </c>
    </row>
    <row r="10" spans="1:8" ht="11.25">
      <c r="A10" s="21"/>
      <c r="B10" s="22" t="s">
        <v>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</row>
    <row r="11" spans="1:8" ht="11.25">
      <c r="A11" s="21"/>
      <c r="B11" s="22" t="s">
        <v>16</v>
      </c>
      <c r="C11" s="23">
        <v>555480648</v>
      </c>
      <c r="D11" s="23">
        <v>12603671.660000011</v>
      </c>
      <c r="E11" s="23">
        <v>568084316.66</v>
      </c>
      <c r="F11" s="23">
        <v>182625433.83999994</v>
      </c>
      <c r="G11" s="23">
        <v>180014465.73999998</v>
      </c>
      <c r="H11" s="23">
        <v>385458882.81999993</v>
      </c>
    </row>
    <row r="12" spans="1:8" ht="11.25">
      <c r="A12" s="21"/>
      <c r="B12" s="22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ht="11.25">
      <c r="A13" s="21"/>
      <c r="B13" s="22" t="s">
        <v>18</v>
      </c>
      <c r="C13" s="23">
        <v>1153928583</v>
      </c>
      <c r="D13" s="23">
        <v>203146319.74999997</v>
      </c>
      <c r="E13" s="23">
        <v>1357074902.75</v>
      </c>
      <c r="F13" s="23">
        <v>837449048.9400003</v>
      </c>
      <c r="G13" s="23">
        <v>821131403.7500002</v>
      </c>
      <c r="H13" s="23">
        <v>519625853.8099999</v>
      </c>
    </row>
    <row r="14" spans="1:8" ht="11.25">
      <c r="A14" s="21"/>
      <c r="B14" s="22" t="s">
        <v>19</v>
      </c>
      <c r="C14" s="23">
        <v>326259436</v>
      </c>
      <c r="D14" s="23">
        <v>22945875.04</v>
      </c>
      <c r="E14" s="23">
        <v>349205311.04</v>
      </c>
      <c r="F14" s="23">
        <v>192994249.86999997</v>
      </c>
      <c r="G14" s="23">
        <v>188015862.53</v>
      </c>
      <c r="H14" s="23">
        <v>156211061.16999996</v>
      </c>
    </row>
    <row r="15" spans="1:8" ht="11.25">
      <c r="A15" s="24"/>
      <c r="B15" s="22"/>
      <c r="C15" s="23"/>
      <c r="D15" s="23"/>
      <c r="E15" s="23"/>
      <c r="F15" s="23"/>
      <c r="G15" s="23"/>
      <c r="H15" s="23"/>
    </row>
    <row r="16" spans="1:8" ht="11.25">
      <c r="A16" s="18" t="s">
        <v>20</v>
      </c>
      <c r="B16" s="25"/>
      <c r="C16" s="20">
        <f>SUM(C17:C23)</f>
        <v>1666252531</v>
      </c>
      <c r="D16" s="20">
        <f aca="true" t="shared" si="1" ref="D16:H16">SUM(D17:D23)</f>
        <v>1686828903.9500008</v>
      </c>
      <c r="E16" s="20">
        <f t="shared" si="1"/>
        <v>3353081434.9500012</v>
      </c>
      <c r="F16" s="20">
        <f t="shared" si="1"/>
        <v>1761570562.95</v>
      </c>
      <c r="G16" s="20">
        <f t="shared" si="1"/>
        <v>1703013851.8800004</v>
      </c>
      <c r="H16" s="20">
        <f t="shared" si="1"/>
        <v>1591510872</v>
      </c>
    </row>
    <row r="17" spans="1:8" ht="11.25">
      <c r="A17" s="21"/>
      <c r="B17" s="22" t="s">
        <v>21</v>
      </c>
      <c r="C17" s="23">
        <v>481752957</v>
      </c>
      <c r="D17" s="23">
        <v>90003671.30000001</v>
      </c>
      <c r="E17" s="23">
        <v>571756628.3</v>
      </c>
      <c r="F17" s="23">
        <v>361661324.43</v>
      </c>
      <c r="G17" s="23">
        <v>349198353.31999993</v>
      </c>
      <c r="H17" s="23">
        <v>210095303.87</v>
      </c>
    </row>
    <row r="18" spans="1:8" ht="11.25">
      <c r="A18" s="21"/>
      <c r="B18" s="22" t="s">
        <v>22</v>
      </c>
      <c r="C18" s="23">
        <v>659178189</v>
      </c>
      <c r="D18" s="23">
        <v>1419272749.750001</v>
      </c>
      <c r="E18" s="23">
        <v>2078450938.7500014</v>
      </c>
      <c r="F18" s="23">
        <v>1000483200.0200002</v>
      </c>
      <c r="G18" s="23">
        <v>980415507.0000005</v>
      </c>
      <c r="H18" s="23">
        <v>1077967738.73</v>
      </c>
    </row>
    <row r="19" spans="1:8" ht="11.25">
      <c r="A19" s="21"/>
      <c r="B19" s="22" t="s">
        <v>23</v>
      </c>
      <c r="C19" s="23">
        <v>59214828</v>
      </c>
      <c r="D19" s="23">
        <v>33039437.209999997</v>
      </c>
      <c r="E19" s="23">
        <v>92254265.21</v>
      </c>
      <c r="F19" s="23">
        <v>49657545.81999999</v>
      </c>
      <c r="G19" s="23">
        <v>45272592.54000001</v>
      </c>
      <c r="H19" s="23">
        <v>42596719.38999999</v>
      </c>
    </row>
    <row r="20" spans="1:8" ht="11.25">
      <c r="A20" s="21"/>
      <c r="B20" s="22" t="s">
        <v>24</v>
      </c>
      <c r="C20" s="23">
        <v>120028141</v>
      </c>
      <c r="D20" s="23">
        <v>60956930.02</v>
      </c>
      <c r="E20" s="23">
        <v>180985071.01999998</v>
      </c>
      <c r="F20" s="23">
        <v>129059135.68</v>
      </c>
      <c r="G20" s="23">
        <v>119311822.00000001</v>
      </c>
      <c r="H20" s="23">
        <v>51925935.339999996</v>
      </c>
    </row>
    <row r="21" spans="1:8" ht="11.25">
      <c r="A21" s="21"/>
      <c r="B21" s="22" t="s">
        <v>25</v>
      </c>
      <c r="C21" s="23">
        <v>72436630</v>
      </c>
      <c r="D21" s="23">
        <v>58980572.32</v>
      </c>
      <c r="E21" s="23">
        <v>131417202.32000001</v>
      </c>
      <c r="F21" s="23">
        <v>75396891.82</v>
      </c>
      <c r="G21" s="23">
        <v>74603706.17999999</v>
      </c>
      <c r="H21" s="23">
        <v>56020310.50000001</v>
      </c>
    </row>
    <row r="22" spans="1:8" ht="11.25">
      <c r="A22" s="21"/>
      <c r="B22" s="22" t="s">
        <v>26</v>
      </c>
      <c r="C22" s="23">
        <v>251554706</v>
      </c>
      <c r="D22" s="23">
        <v>16472160.349999992</v>
      </c>
      <c r="E22" s="23">
        <v>268026866.35000002</v>
      </c>
      <c r="F22" s="23">
        <v>128163426.11999999</v>
      </c>
      <c r="G22" s="23">
        <v>117609057.12</v>
      </c>
      <c r="H22" s="23">
        <v>139863440.22999996</v>
      </c>
    </row>
    <row r="23" spans="1:8" ht="11.25">
      <c r="A23" s="21"/>
      <c r="B23" s="22" t="s">
        <v>27</v>
      </c>
      <c r="C23" s="23">
        <v>22087080</v>
      </c>
      <c r="D23" s="23">
        <v>8103383</v>
      </c>
      <c r="E23" s="23">
        <v>30190463</v>
      </c>
      <c r="F23" s="23">
        <v>17149039.06</v>
      </c>
      <c r="G23" s="23">
        <v>16602813.719999999</v>
      </c>
      <c r="H23" s="23">
        <v>13041423.940000001</v>
      </c>
    </row>
    <row r="24" spans="1:8" ht="11.25">
      <c r="A24" s="24"/>
      <c r="B24" s="22"/>
      <c r="C24" s="23"/>
      <c r="D24" s="23"/>
      <c r="E24" s="23"/>
      <c r="F24" s="23"/>
      <c r="G24" s="23"/>
      <c r="H24" s="23"/>
    </row>
    <row r="25" spans="1:8" ht="11.25">
      <c r="A25" s="18" t="s">
        <v>28</v>
      </c>
      <c r="B25" s="25"/>
      <c r="C25" s="20">
        <f>SUM(C26:C34)</f>
        <v>906745880</v>
      </c>
      <c r="D25" s="20">
        <f aca="true" t="shared" si="2" ref="D25:H25">SUM(D26:D34)</f>
        <v>569065569.92</v>
      </c>
      <c r="E25" s="20">
        <f t="shared" si="2"/>
        <v>1475811449.9200003</v>
      </c>
      <c r="F25" s="20">
        <f t="shared" si="2"/>
        <v>710929027.5699999</v>
      </c>
      <c r="G25" s="20">
        <f t="shared" si="2"/>
        <v>700140327.1999999</v>
      </c>
      <c r="H25" s="20">
        <f t="shared" si="2"/>
        <v>764882422.3500001</v>
      </c>
    </row>
    <row r="26" spans="1:8" ht="11.25">
      <c r="A26" s="21"/>
      <c r="B26" s="22" t="s">
        <v>29</v>
      </c>
      <c r="C26" s="23">
        <v>59724037</v>
      </c>
      <c r="D26" s="23">
        <v>11469727.34</v>
      </c>
      <c r="E26" s="23">
        <v>71193764.34</v>
      </c>
      <c r="F26" s="23">
        <v>43895036.289999984</v>
      </c>
      <c r="G26" s="23">
        <v>40294973.979999974</v>
      </c>
      <c r="H26" s="23">
        <v>27298728.049999982</v>
      </c>
    </row>
    <row r="27" spans="1:8" ht="11.25">
      <c r="A27" s="21"/>
      <c r="B27" s="22" t="s">
        <v>30</v>
      </c>
      <c r="C27" s="23">
        <v>6050000</v>
      </c>
      <c r="D27" s="23">
        <v>11070281.01</v>
      </c>
      <c r="E27" s="23">
        <v>17120281.009999998</v>
      </c>
      <c r="F27" s="23">
        <v>4970488.0200000005</v>
      </c>
      <c r="G27" s="23">
        <v>4970488.0200000005</v>
      </c>
      <c r="H27" s="23">
        <v>12149792.99</v>
      </c>
    </row>
    <row r="28" spans="1:8" ht="11.25">
      <c r="A28" s="21"/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11.25">
      <c r="A29" s="21"/>
      <c r="B29" s="22" t="s">
        <v>32</v>
      </c>
      <c r="C29" s="23">
        <v>418769212</v>
      </c>
      <c r="D29" s="23">
        <v>374357253.17999995</v>
      </c>
      <c r="E29" s="23">
        <v>793126465.1800002</v>
      </c>
      <c r="F29" s="23">
        <v>334255083.22</v>
      </c>
      <c r="G29" s="23">
        <v>332768573.90999997</v>
      </c>
      <c r="H29" s="23">
        <v>458871381.96000016</v>
      </c>
    </row>
    <row r="30" spans="1:8" ht="11.25">
      <c r="A30" s="21"/>
      <c r="B30" s="22" t="s">
        <v>33</v>
      </c>
      <c r="C30" s="23">
        <v>345416676</v>
      </c>
      <c r="D30" s="23">
        <v>89145461.22999999</v>
      </c>
      <c r="E30" s="23">
        <v>434562137.2300001</v>
      </c>
      <c r="F30" s="23">
        <v>249982922.88999993</v>
      </c>
      <c r="G30" s="23">
        <v>246440464.12999997</v>
      </c>
      <c r="H30" s="23">
        <v>184579214.33999997</v>
      </c>
    </row>
    <row r="31" spans="1:8" ht="11.25">
      <c r="A31" s="21"/>
      <c r="B31" s="22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</row>
    <row r="32" spans="1:8" ht="11.25">
      <c r="A32" s="21"/>
      <c r="B32" s="22" t="s">
        <v>35</v>
      </c>
      <c r="C32" s="23">
        <v>48897588</v>
      </c>
      <c r="D32" s="23">
        <v>33281074.159999996</v>
      </c>
      <c r="E32" s="23">
        <v>82178662.16</v>
      </c>
      <c r="F32" s="23">
        <v>32467311.129999995</v>
      </c>
      <c r="G32" s="23">
        <v>31115740.299999993</v>
      </c>
      <c r="H32" s="23">
        <v>49711351.03</v>
      </c>
    </row>
    <row r="33" spans="1:8" ht="11.25">
      <c r="A33" s="21"/>
      <c r="B33" s="22" t="s">
        <v>36</v>
      </c>
      <c r="C33" s="23">
        <v>27669766</v>
      </c>
      <c r="D33" s="23">
        <v>48484170.43000001</v>
      </c>
      <c r="E33" s="23">
        <v>76153936.43</v>
      </c>
      <c r="F33" s="23">
        <v>44058118.81999999</v>
      </c>
      <c r="G33" s="23">
        <v>43416686.349999994</v>
      </c>
      <c r="H33" s="23">
        <v>32095817.61</v>
      </c>
    </row>
    <row r="34" spans="1:8" ht="11.25">
      <c r="A34" s="21"/>
      <c r="B34" s="22" t="s">
        <v>37</v>
      </c>
      <c r="C34" s="23">
        <v>218601</v>
      </c>
      <c r="D34" s="23">
        <v>1257602.5699999998</v>
      </c>
      <c r="E34" s="23">
        <v>1476203.5699999998</v>
      </c>
      <c r="F34" s="23">
        <v>1300067.2</v>
      </c>
      <c r="G34" s="23">
        <v>1133400.51</v>
      </c>
      <c r="H34" s="23">
        <v>176136.36999999997</v>
      </c>
    </row>
    <row r="35" spans="1:8" ht="11.25">
      <c r="A35" s="24"/>
      <c r="B35" s="22"/>
      <c r="C35" s="23"/>
      <c r="D35" s="23"/>
      <c r="E35" s="23"/>
      <c r="F35" s="23"/>
      <c r="G35" s="23"/>
      <c r="H35" s="23"/>
    </row>
    <row r="36" spans="1:8" ht="11.25">
      <c r="A36" s="18" t="s">
        <v>38</v>
      </c>
      <c r="B36" s="25"/>
      <c r="C36" s="20">
        <f>SUM(C37:C40)</f>
        <v>189370937</v>
      </c>
      <c r="D36" s="20">
        <f aca="true" t="shared" si="3" ref="D36:H36">SUM(D37:D40)</f>
        <v>0</v>
      </c>
      <c r="E36" s="20">
        <f t="shared" si="3"/>
        <v>189370937</v>
      </c>
      <c r="F36" s="20">
        <f t="shared" si="3"/>
        <v>142139928.21</v>
      </c>
      <c r="G36" s="20">
        <f t="shared" si="3"/>
        <v>142139928.21</v>
      </c>
      <c r="H36" s="20">
        <f t="shared" si="3"/>
        <v>47231008.78999999</v>
      </c>
    </row>
    <row r="37" spans="1:8" ht="11.25">
      <c r="A37" s="21"/>
      <c r="B37" s="22" t="s">
        <v>39</v>
      </c>
      <c r="C37" s="23">
        <v>189370937</v>
      </c>
      <c r="D37" s="23">
        <v>0</v>
      </c>
      <c r="E37" s="23">
        <v>189370937</v>
      </c>
      <c r="F37" s="23">
        <v>142139928.21</v>
      </c>
      <c r="G37" s="23">
        <v>142139928.21</v>
      </c>
      <c r="H37" s="23">
        <v>47231008.78999999</v>
      </c>
    </row>
    <row r="38" spans="1:8" ht="20.4">
      <c r="A38" s="21"/>
      <c r="B38" s="22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</row>
    <row r="39" spans="1:8" ht="11.25">
      <c r="A39" s="21"/>
      <c r="B39" s="22" t="s">
        <v>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</row>
    <row r="40" spans="1:8" ht="11.25">
      <c r="A40" s="21"/>
      <c r="B40" s="22" t="s">
        <v>42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</row>
    <row r="41" spans="1:8" ht="11.25">
      <c r="A41" s="24"/>
      <c r="B41" s="22"/>
      <c r="C41" s="26"/>
      <c r="D41" s="26"/>
      <c r="E41" s="26"/>
      <c r="F41" s="26"/>
      <c r="G41" s="26"/>
      <c r="H41" s="26"/>
    </row>
    <row r="42" spans="1:8" ht="11.25">
      <c r="A42" s="27"/>
      <c r="B42" s="28" t="s">
        <v>43</v>
      </c>
      <c r="C42" s="29">
        <f>C36+C25+C16+C6</f>
        <v>5040583255</v>
      </c>
      <c r="D42" s="29">
        <f aca="true" t="shared" si="4" ref="D42:H42">D36+D25+D16+D6</f>
        <v>2520612254.980001</v>
      </c>
      <c r="E42" s="29">
        <f t="shared" si="4"/>
        <v>7561195506.980001</v>
      </c>
      <c r="F42" s="29">
        <f t="shared" si="4"/>
        <v>3989029907.1600003</v>
      </c>
      <c r="G42" s="29">
        <f t="shared" si="4"/>
        <v>3890223986.540001</v>
      </c>
      <c r="H42" s="29">
        <f t="shared" si="4"/>
        <v>3572165599.82</v>
      </c>
    </row>
    <row r="43" spans="1:8" ht="11.25">
      <c r="A43" s="30"/>
      <c r="B43" s="30"/>
      <c r="C43" s="30"/>
      <c r="D43" s="30"/>
      <c r="E43" s="30"/>
      <c r="F43" s="30"/>
      <c r="G43" s="30"/>
      <c r="H43" s="30"/>
    </row>
    <row r="44" spans="1:8" ht="11.25">
      <c r="A44" s="30"/>
      <c r="B44" s="30"/>
      <c r="C44" s="30"/>
      <c r="D44" s="30"/>
      <c r="E44" s="30"/>
      <c r="F44" s="30"/>
      <c r="G44" s="30"/>
      <c r="H44" s="30"/>
    </row>
    <row r="45" spans="1:8" ht="11.25">
      <c r="A45" s="30"/>
      <c r="B45" s="30"/>
      <c r="C45" s="31"/>
      <c r="D45" s="31"/>
      <c r="E45" s="31"/>
      <c r="F45" s="31"/>
      <c r="G45" s="31"/>
      <c r="H45" s="31"/>
    </row>
    <row r="56" spans="2:7" ht="11.25">
      <c r="B56" s="30"/>
      <c r="C56" s="30"/>
      <c r="D56" s="30"/>
      <c r="E56" s="30"/>
      <c r="F56" s="30"/>
      <c r="G56" s="30"/>
    </row>
    <row r="58" spans="2:7" ht="11.25">
      <c r="B58" s="32" t="s">
        <v>44</v>
      </c>
      <c r="C58" s="33"/>
      <c r="D58" s="34"/>
      <c r="E58" s="35" t="s">
        <v>45</v>
      </c>
      <c r="F58" s="35"/>
      <c r="G58" s="35"/>
    </row>
    <row r="59" spans="2:7" ht="11.25">
      <c r="B59" s="36" t="s">
        <v>46</v>
      </c>
      <c r="C59" s="33"/>
      <c r="D59" s="34"/>
      <c r="E59" s="37" t="s">
        <v>47</v>
      </c>
      <c r="F59" s="37"/>
      <c r="G59" s="37"/>
    </row>
  </sheetData>
  <sheetProtection formatCells="0" formatColumns="0" formatRows="0" autoFilter="0"/>
  <mergeCells count="6">
    <mergeCell ref="A1:H1"/>
    <mergeCell ref="A2:B4"/>
    <mergeCell ref="C2:G2"/>
    <mergeCell ref="H2:H3"/>
    <mergeCell ref="E58:G58"/>
    <mergeCell ref="E59:G59"/>
  </mergeCells>
  <printOptions horizontalCentered="1"/>
  <pageMargins left="0.7086614173228347" right="0.7086614173228347" top="0.47" bottom="0.38" header="0.31496062992125984" footer="0.31496062992125984"/>
  <pageSetup fitToHeight="1" fitToWidth="1" horizontalDpi="600" verticalDpi="600" orientation="landscape" scale="82" r:id="rId2"/>
  <ignoredErrors>
    <ignoredError sqref="C6:H3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2018-10-29T15:19:22Z</dcterms:created>
  <dcterms:modified xsi:type="dcterms:W3CDTF">2018-10-29T15:22:16Z</dcterms:modified>
  <cp:category/>
  <cp:version/>
  <cp:contentType/>
  <cp:contentStatus/>
</cp:coreProperties>
</file>